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9\RG.271.2.2019 Wykonanie dróg do gruntów rolnych\"/>
    </mc:Choice>
  </mc:AlternateContent>
  <bookViews>
    <workbookView xWindow="0" yWindow="0" windowWidth="28800" windowHeight="12435"/>
  </bookViews>
  <sheets>
    <sheet name="koszt,inwest,W.Roźwienicka" sheetId="8" r:id="rId1"/>
  </sheets>
  <definedNames>
    <definedName name="_xlnm.Print_Area" localSheetId="0">'koszt,inwest,W.Roźwienicka'!$A$1:$G$26</definedName>
  </definedNames>
  <calcPr calcId="152511"/>
</workbook>
</file>

<file path=xl/calcChain.xml><?xml version="1.0" encoding="utf-8"?>
<calcChain xmlns="http://schemas.openxmlformats.org/spreadsheetml/2006/main">
  <c r="E13" i="8" l="1"/>
  <c r="G24" i="8" l="1"/>
  <c r="G25" i="8" l="1"/>
  <c r="G26" i="8" s="1"/>
</calcChain>
</file>

<file path=xl/sharedStrings.xml><?xml version="1.0" encoding="utf-8"?>
<sst xmlns="http://schemas.openxmlformats.org/spreadsheetml/2006/main" count="58" uniqueCount="55">
  <si>
    <t>Lp.</t>
  </si>
  <si>
    <t>D.01.00.00</t>
  </si>
  <si>
    <t>ROBOTY PRZYGOTOWAWCZE-Kod CPV-45111000-8</t>
  </si>
  <si>
    <t>Roboty pomiarowe</t>
  </si>
  <si>
    <t>km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</si>
  <si>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</si>
  <si>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</si>
  <si>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</si>
  <si>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</si>
  <si>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D.04.04.01</t>
  </si>
  <si>
    <t>D.04.04.02</t>
  </si>
  <si>
    <t>NAWIERZCHNIA-Kod CPV 45233000-9</t>
  </si>
  <si>
    <t>D.05.02.01</t>
  </si>
  <si>
    <t>Nawierzchnia z tłucznia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</si>
  <si>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</si>
  <si>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</si>
  <si>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</si>
  <si>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</si>
  <si>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</si>
  <si>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</si>
  <si>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</si>
  <si>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</si>
  <si>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</si>
  <si>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</si>
  <si>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D.01.01.00.</t>
  </si>
  <si>
    <t>PODBUDOWY-Kod CPV 45233000-9</t>
  </si>
  <si>
    <t>D.04.01.01.31
KNNR 6
0103-0100</t>
  </si>
  <si>
    <t>Podbudowa z kruszywa naturalnego stabilizowanego mechanicznie</t>
  </si>
  <si>
    <t>D.04.04.01.22
KNNR 6
0112-0500</t>
  </si>
  <si>
    <t>Pobudowa z kruszywa łamanego stabilizowanego mechanicznie</t>
  </si>
  <si>
    <t>D.04.04.02.22
KNNR 6
0113-0500</t>
  </si>
  <si>
    <t>D.05.00.00</t>
  </si>
  <si>
    <t xml:space="preserve">D.05.02.01.22
KNNR 6/
0204-0500
</t>
  </si>
  <si>
    <t>RAZEM</t>
  </si>
  <si>
    <t>PODATEK VAT 23%</t>
  </si>
  <si>
    <t>OGÓŁEM WARTOŚĆ Z PODATKIEM VAT</t>
  </si>
  <si>
    <t xml:space="preserve">D.01.01.01.11
KNNR 1
0111/0200
</t>
  </si>
  <si>
    <t>D.03.00.00</t>
  </si>
  <si>
    <t>ODWODNIENIE KORPUSU DROGOWEGO-Kod CPV 45230000-8</t>
  </si>
  <si>
    <t>Przepusty pod koroną drogi</t>
  </si>
  <si>
    <t>m</t>
  </si>
  <si>
    <r>
      <t>m</t>
    </r>
    <r>
      <rPr>
        <vertAlign val="superscript"/>
        <sz val="10"/>
        <rFont val="Arial"/>
        <family val="2"/>
        <charset val="238"/>
      </rPr>
      <t>3</t>
    </r>
  </si>
  <si>
    <t>D.03.01.06.</t>
  </si>
  <si>
    <t>D.03.01.01.11
KNR-2-33
0601-0100</t>
  </si>
  <si>
    <t>D.03.01.06.11
KNR-2-33
0606-0100</t>
  </si>
  <si>
    <r>
      <t xml:space="preserve">Wykonanie części przelotowej prefabrykowanych przepustów drogowych rurowych jednootworowych  o średnicy </t>
    </r>
    <r>
      <rPr>
        <sz val="10"/>
        <color theme="1"/>
        <rFont val="Czcionka tekstu podstawowego"/>
        <charset val="238"/>
      </rPr>
      <t>50</t>
    </r>
    <r>
      <rPr>
        <sz val="10"/>
        <rFont val="Arial"/>
        <family val="2"/>
        <charset val="238"/>
      </rPr>
      <t>cm (lub rury PVC-U) - SN 8 na ławie z kruszywa naturalnego frakcji 0-31,5mm  w km 0+005 dł.9m, w km 0+044 dł.6,0m, w km 0+104 dł.9,0m
L=24,0</t>
    </r>
  </si>
  <si>
    <r>
      <t>Wykonanie ścianek czołowych prostych przepustu o  średnicy 50cm wraz z wykonaniem deskowania, fundamentu, zbrojenia i izolacji ścian lepikiem 
Objętość ścianki wlotu i wylotu=  0,39m3 
Objetość fundamentu = 0,57m</t>
    </r>
    <r>
      <rPr>
        <vertAlign val="superscript"/>
        <sz val="10"/>
        <rFont val="Arial"/>
        <family val="2"/>
        <charset val="238"/>
      </rPr>
      <t xml:space="preserve">3 </t>
    </r>
    <r>
      <rPr>
        <sz val="10"/>
        <rFont val="Arial"/>
        <family val="2"/>
        <charset val="238"/>
      </rPr>
      <t xml:space="preserve">
V=( 0,39+0,57)*2
</t>
    </r>
  </si>
  <si>
    <t>na wykonanie przebudowy drogi gminnej na dz. Nr. 951</t>
  </si>
  <si>
    <t xml:space="preserve"> w miejscowości Wola Roźwienicka  w km 0+000-0+250</t>
  </si>
  <si>
    <t xml:space="preserve">Odtworzenie trasy w terenie równinnym (wyznaczenie pasa drogowego) w km 0+000-0+250
L=0,250
</t>
  </si>
  <si>
    <t>Profilowanie i zagęszczenie podłoża pod w-wy konstrukcyjne nawierzchni wykonywane mechanicznie  w km 0+000-0+250 szer.3,0 m 
F=(9,0+3,0)/2*5,0+245,0*3,0</t>
  </si>
  <si>
    <t>Wykonanie podbudowy z kruszywa naturalnego w-wa górna grubość po zagęszczeniu 10cm w km 0+000-0+250 szer.3,0 m F=(9,0+3,0)/2*5,0+245,0*3,0</t>
  </si>
  <si>
    <t>Wykonanie podbudowy z  z kruszywa łamanego frakcji 0-31,5mm w-wa górna grubość po zagęszczeniu 10cm w km 0+000-0+250 szer.3,0 m 
F=(9,0+3,0)/2*5,0+245,0*3,0</t>
  </si>
  <si>
    <t>Wykonanie nawierzchni z tłucznia kamiennego,w-wa górna, grubość w-wy po zagęszczeniu 10cm  w km 0+000- 0+250 szer.3,0 m 
F=(9,0+3,0)/2*5,0+245,0*3,0</t>
  </si>
  <si>
    <t>KOSZTORYS OFERTOWY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</si>
</sst>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"/>
    <numFmt numFmtId="165" formatCode="0.0"/>
  </numFmts>
  <fonts count="7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2" fontId="3" fillId="3" borderId="6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wrapText="1"/>
    </xf>
    <xf numFmtId="0" fontId="2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2" fillId="0" borderId="3" xfId="1" applyFont="1" applyBorder="1"/>
    <xf numFmtId="0" fontId="2" fillId="0" borderId="0" xfId="1" applyFont="1"/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2" fontId="1" fillId="0" borderId="2" xfId="0" applyNumberFormat="1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0" fontId="2" fillId="3" borderId="3" xfId="0" applyFont="1" applyFill="1" applyBorder="1" applyAlignment="1">
      <alignment vertical="top" wrapText="1"/>
    </xf>
    <xf numFmtId="2" fontId="5" fillId="3" borderId="3" xfId="0" applyNumberFormat="1" applyFont="1" applyFill="1" applyBorder="1" applyAlignment="1">
      <alignment horizontal="right" wrapText="1"/>
    </xf>
    <xf numFmtId="2" fontId="1" fillId="3" borderId="3" xfId="0" applyNumberFormat="1" applyFont="1" applyFill="1" applyBorder="1" applyAlignment="1">
      <alignment wrapText="1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2" fontId="1" fillId="0" borderId="3" xfId="1" applyNumberFormat="1" applyFont="1" applyBorder="1" applyAlignment="1">
      <alignment horizontal="right" readingOrder="1"/>
    </xf>
    <xf numFmtId="0" fontId="1" fillId="0" borderId="3" xfId="1" applyFont="1" applyBorder="1" applyAlignment="1">
      <alignment horizontal="right" readingOrder="1"/>
    </xf>
    <xf numFmtId="0" fontId="2" fillId="0" borderId="3" xfId="1" applyFont="1" applyBorder="1" applyAlignment="1">
      <alignment horizontal="center" vertical="top" readingOrder="1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2" fontId="1" fillId="0" borderId="0" xfId="1" applyNumberFormat="1" applyFont="1"/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vertical="top" wrapText="1"/>
    </xf>
    <xf numFmtId="0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readingOrder="1"/>
    </xf>
    <xf numFmtId="0" fontId="2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5" fontId="0" fillId="3" borderId="3" xfId="0" applyNumberFormat="1" applyFill="1" applyBorder="1" applyAlignment="1">
      <alignment wrapText="1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/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topLeftCell="A6" zoomScaleNormal="100" workbookViewId="0">
      <selection activeCell="F23" sqref="F23:G23"/>
    </sheetView>
  </sheetViews>
  <sheetFormatPr defaultRowHeight="12.75"/>
  <cols>
    <col min="1" max="1" width="3.75" style="1" customWidth="1"/>
    <col min="2" max="2" width="11.125" style="73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87" t="s">
        <v>54</v>
      </c>
      <c r="B1" s="87"/>
      <c r="C1" s="87"/>
      <c r="D1" s="87"/>
      <c r="E1" s="87"/>
      <c r="F1" s="87"/>
      <c r="G1" s="87"/>
    </row>
    <row r="2" spans="1:16" ht="16.149999999999999" customHeight="1">
      <c r="A2" s="88" t="s">
        <v>47</v>
      </c>
      <c r="B2" s="88"/>
      <c r="C2" s="88"/>
      <c r="D2" s="88"/>
      <c r="E2" s="88"/>
      <c r="F2" s="88"/>
      <c r="G2" s="88"/>
    </row>
    <row r="3" spans="1:16" ht="16.149999999999999" customHeight="1">
      <c r="A3" s="88" t="s">
        <v>48</v>
      </c>
      <c r="B3" s="88"/>
      <c r="C3" s="88"/>
      <c r="D3" s="88"/>
      <c r="E3" s="88"/>
      <c r="F3" s="88"/>
      <c r="G3" s="88"/>
    </row>
    <row r="4" spans="1:16" s="29" customFormat="1">
      <c r="A4" s="27"/>
      <c r="B4" s="28"/>
      <c r="C4" s="27"/>
      <c r="D4" s="27"/>
      <c r="E4" s="27"/>
      <c r="F4" s="27"/>
      <c r="G4" s="27"/>
    </row>
    <row r="5" spans="1:16" ht="25.5" customHeight="1">
      <c r="A5" s="89" t="s">
        <v>0</v>
      </c>
      <c r="B5" s="30" t="s">
        <v>14</v>
      </c>
      <c r="C5" s="91" t="s">
        <v>15</v>
      </c>
      <c r="D5" s="93" t="s">
        <v>16</v>
      </c>
      <c r="E5" s="94"/>
      <c r="F5" s="71" t="s">
        <v>17</v>
      </c>
      <c r="G5" s="71" t="s">
        <v>18</v>
      </c>
    </row>
    <row r="6" spans="1:16" s="34" customFormat="1" ht="49.5" customHeight="1">
      <c r="A6" s="90"/>
      <c r="B6" s="31" t="s">
        <v>19</v>
      </c>
      <c r="C6" s="92"/>
      <c r="D6" s="32" t="s">
        <v>20</v>
      </c>
      <c r="E6" s="33" t="s">
        <v>21</v>
      </c>
      <c r="F6" s="33" t="s">
        <v>22</v>
      </c>
      <c r="G6" s="33" t="s">
        <v>23</v>
      </c>
    </row>
    <row r="7" spans="1:16" s="34" customFormat="1" ht="12.75" customHeight="1">
      <c r="A7" s="35"/>
      <c r="B7" s="3" t="s">
        <v>1</v>
      </c>
      <c r="C7" s="4" t="s">
        <v>2</v>
      </c>
      <c r="D7" s="36"/>
      <c r="E7" s="37"/>
      <c r="F7" s="37"/>
      <c r="G7" s="37"/>
    </row>
    <row r="8" spans="1:16" s="34" customFormat="1" ht="12.75" customHeight="1">
      <c r="A8" s="35"/>
      <c r="B8" s="5" t="s">
        <v>24</v>
      </c>
      <c r="C8" s="6" t="s">
        <v>3</v>
      </c>
      <c r="D8" s="38"/>
      <c r="E8" s="35"/>
      <c r="F8" s="35"/>
      <c r="G8" s="35"/>
    </row>
    <row r="9" spans="1:16" s="34" customFormat="1" ht="38.25" customHeight="1">
      <c r="A9" s="39">
        <v>1</v>
      </c>
      <c r="B9" s="8" t="s">
        <v>36</v>
      </c>
      <c r="C9" s="8" t="s">
        <v>49</v>
      </c>
      <c r="D9" s="5" t="s">
        <v>4</v>
      </c>
      <c r="E9" s="9">
        <v>0.25</v>
      </c>
      <c r="F9" s="40"/>
      <c r="G9" s="41"/>
    </row>
    <row r="10" spans="1:16" s="34" customFormat="1" ht="12.75" customHeight="1">
      <c r="A10" s="37"/>
      <c r="B10" s="78" t="s">
        <v>37</v>
      </c>
      <c r="C10" s="95" t="s">
        <v>38</v>
      </c>
      <c r="D10" s="96"/>
      <c r="E10" s="96"/>
      <c r="F10" s="97"/>
      <c r="G10" s="79"/>
    </row>
    <row r="11" spans="1:16" s="34" customFormat="1" ht="12.75" customHeight="1">
      <c r="A11" s="80"/>
      <c r="B11" s="6" t="s">
        <v>42</v>
      </c>
      <c r="C11" s="75" t="s">
        <v>39</v>
      </c>
      <c r="D11" s="81"/>
      <c r="E11" s="82"/>
      <c r="F11" s="83"/>
      <c r="G11" s="83"/>
    </row>
    <row r="12" spans="1:16" s="34" customFormat="1" ht="75.75" customHeight="1">
      <c r="A12" s="84">
        <v>2</v>
      </c>
      <c r="B12" s="13" t="s">
        <v>43</v>
      </c>
      <c r="C12" s="13" t="s">
        <v>45</v>
      </c>
      <c r="D12" s="5" t="s">
        <v>40</v>
      </c>
      <c r="E12" s="9">
        <v>24</v>
      </c>
      <c r="F12" s="85"/>
      <c r="G12" s="58"/>
    </row>
    <row r="13" spans="1:16" s="34" customFormat="1" ht="78.75" customHeight="1">
      <c r="A13" s="56">
        <v>3</v>
      </c>
      <c r="B13" s="13" t="s">
        <v>44</v>
      </c>
      <c r="C13" s="76" t="s">
        <v>46</v>
      </c>
      <c r="D13" s="77" t="s">
        <v>41</v>
      </c>
      <c r="E13" s="9">
        <f>( 0.39+0.57)*2</f>
        <v>1.92</v>
      </c>
      <c r="F13" s="57"/>
      <c r="G13" s="57"/>
    </row>
    <row r="14" spans="1:16" s="50" customFormat="1" ht="13.15" customHeight="1">
      <c r="A14" s="42"/>
      <c r="B14" s="43" t="s">
        <v>5</v>
      </c>
      <c r="C14" s="17" t="s">
        <v>25</v>
      </c>
      <c r="D14" s="44"/>
      <c r="E14" s="45"/>
      <c r="F14" s="46"/>
      <c r="G14" s="47"/>
      <c r="H14" s="48"/>
      <c r="I14" s="48"/>
      <c r="J14" s="49"/>
      <c r="K14" s="48"/>
      <c r="L14" s="48"/>
      <c r="M14" s="48"/>
      <c r="N14" s="48"/>
      <c r="O14" s="48"/>
      <c r="P14" s="48"/>
    </row>
    <row r="15" spans="1:16" s="55" customFormat="1" ht="12.75" customHeight="1">
      <c r="A15" s="51"/>
      <c r="B15" s="12" t="s">
        <v>6</v>
      </c>
      <c r="C15" s="98" t="s">
        <v>7</v>
      </c>
      <c r="D15" s="99"/>
      <c r="E15" s="99"/>
      <c r="F15" s="100"/>
      <c r="G15" s="52"/>
      <c r="H15" s="53"/>
      <c r="I15" s="53"/>
      <c r="J15" s="54"/>
      <c r="K15" s="53"/>
      <c r="L15" s="53"/>
      <c r="M15" s="53"/>
      <c r="N15" s="53"/>
      <c r="O15" s="53"/>
      <c r="P15" s="53"/>
    </row>
    <row r="16" spans="1:16" s="59" customFormat="1" ht="53.25" customHeight="1">
      <c r="A16" s="11">
        <v>4</v>
      </c>
      <c r="B16" s="13" t="s">
        <v>26</v>
      </c>
      <c r="C16" s="14" t="s">
        <v>50</v>
      </c>
      <c r="D16" s="5" t="s">
        <v>8</v>
      </c>
      <c r="E16" s="15">
        <v>765</v>
      </c>
      <c r="F16" s="57"/>
      <c r="G16" s="58"/>
      <c r="H16" s="53"/>
      <c r="I16" s="53"/>
      <c r="J16" s="54"/>
      <c r="K16" s="53"/>
      <c r="L16" s="53"/>
    </row>
    <row r="17" spans="1:12" s="59" customFormat="1" ht="12.75" customHeight="1">
      <c r="A17" s="56"/>
      <c r="B17" s="12" t="s">
        <v>9</v>
      </c>
      <c r="C17" s="101" t="s">
        <v>27</v>
      </c>
      <c r="D17" s="102"/>
      <c r="E17" s="102"/>
      <c r="F17" s="103"/>
      <c r="G17" s="60"/>
      <c r="H17" s="53"/>
      <c r="I17" s="53"/>
      <c r="J17" s="54"/>
      <c r="K17" s="53"/>
      <c r="L17" s="53"/>
    </row>
    <row r="18" spans="1:12" s="59" customFormat="1" ht="51">
      <c r="A18" s="11">
        <v>5</v>
      </c>
      <c r="B18" s="13" t="s">
        <v>28</v>
      </c>
      <c r="C18" s="14" t="s">
        <v>51</v>
      </c>
      <c r="D18" s="5" t="s">
        <v>8</v>
      </c>
      <c r="E18" s="16">
        <v>765</v>
      </c>
      <c r="F18" s="61"/>
      <c r="G18" s="62"/>
      <c r="H18" s="53"/>
      <c r="I18" s="53"/>
      <c r="J18" s="54"/>
      <c r="K18" s="53"/>
      <c r="L18" s="53"/>
    </row>
    <row r="19" spans="1:12" s="59" customFormat="1" ht="14.25">
      <c r="A19" s="7"/>
      <c r="B19" s="12" t="s">
        <v>10</v>
      </c>
      <c r="C19" s="98" t="s">
        <v>29</v>
      </c>
      <c r="D19" s="99"/>
      <c r="E19" s="99"/>
      <c r="F19" s="100"/>
      <c r="G19" s="63"/>
      <c r="H19" s="53"/>
      <c r="I19" s="53"/>
      <c r="J19" s="54"/>
      <c r="K19" s="53"/>
      <c r="L19" s="53"/>
    </row>
    <row r="20" spans="1:12" s="59" customFormat="1" ht="51">
      <c r="A20" s="11">
        <v>6</v>
      </c>
      <c r="B20" s="13" t="s">
        <v>30</v>
      </c>
      <c r="C20" s="14" t="s">
        <v>52</v>
      </c>
      <c r="D20" s="5" t="s">
        <v>8</v>
      </c>
      <c r="E20" s="15">
        <v>765</v>
      </c>
      <c r="F20" s="64"/>
      <c r="G20" s="9"/>
      <c r="H20" s="53"/>
      <c r="I20" s="53"/>
      <c r="J20" s="54"/>
      <c r="K20" s="53"/>
      <c r="L20" s="53"/>
    </row>
    <row r="21" spans="1:12">
      <c r="A21" s="10"/>
      <c r="B21" s="65" t="s">
        <v>31</v>
      </c>
      <c r="C21" s="66" t="s">
        <v>11</v>
      </c>
      <c r="D21" s="67"/>
      <c r="E21" s="67"/>
      <c r="F21" s="67"/>
      <c r="G21" s="68"/>
    </row>
    <row r="22" spans="1:12">
      <c r="A22" s="18"/>
      <c r="B22" s="19" t="s">
        <v>12</v>
      </c>
      <c r="C22" s="20" t="s">
        <v>13</v>
      </c>
      <c r="D22" s="19"/>
      <c r="E22" s="21"/>
      <c r="F22" s="69"/>
      <c r="G22" s="70"/>
    </row>
    <row r="23" spans="1:12" ht="51">
      <c r="A23" s="23">
        <v>7</v>
      </c>
      <c r="B23" s="24" t="s">
        <v>32</v>
      </c>
      <c r="C23" s="25" t="s">
        <v>53</v>
      </c>
      <c r="D23" s="2" t="s">
        <v>8</v>
      </c>
      <c r="E23" s="26">
        <v>765</v>
      </c>
      <c r="F23" s="69"/>
      <c r="G23" s="69"/>
    </row>
    <row r="24" spans="1:12">
      <c r="A24" s="86" t="s">
        <v>33</v>
      </c>
      <c r="B24" s="86"/>
      <c r="C24" s="86"/>
      <c r="D24" s="86"/>
      <c r="E24" s="86"/>
      <c r="F24" s="86"/>
      <c r="G24" s="72">
        <f>SUM(G9:G23)</f>
        <v>0</v>
      </c>
    </row>
    <row r="25" spans="1:12">
      <c r="A25" s="86" t="s">
        <v>34</v>
      </c>
      <c r="B25" s="86"/>
      <c r="C25" s="86"/>
      <c r="D25" s="86"/>
      <c r="E25" s="86"/>
      <c r="F25" s="86"/>
      <c r="G25" s="72">
        <f>G24*0.23</f>
        <v>0</v>
      </c>
    </row>
    <row r="26" spans="1:12">
      <c r="A26" s="86" t="s">
        <v>35</v>
      </c>
      <c r="B26" s="86"/>
      <c r="C26" s="86"/>
      <c r="D26" s="86"/>
      <c r="E26" s="86"/>
      <c r="F26" s="86"/>
      <c r="G26" s="72">
        <f>SUM(G24:G25)</f>
        <v>0</v>
      </c>
    </row>
    <row r="34" spans="2:9">
      <c r="G34" s="22"/>
    </row>
    <row r="35" spans="2:9">
      <c r="I35" s="74"/>
    </row>
    <row r="42" spans="2:9">
      <c r="B42" s="1"/>
      <c r="G42" s="22"/>
    </row>
  </sheetData>
  <mergeCells count="13">
    <mergeCell ref="A25:F25"/>
    <mergeCell ref="A26:F26"/>
    <mergeCell ref="A1:G1"/>
    <mergeCell ref="A2:G2"/>
    <mergeCell ref="A3:G3"/>
    <mergeCell ref="A5:A6"/>
    <mergeCell ref="C5:C6"/>
    <mergeCell ref="D5:E5"/>
    <mergeCell ref="C10:F10"/>
    <mergeCell ref="C15:F15"/>
    <mergeCell ref="C17:F17"/>
    <mergeCell ref="C19:F19"/>
    <mergeCell ref="A24:F24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koszt,inwest,W.Roźwienicka</vt:lpstr>
      <vt:lpstr>'koszt,inwest,W.Roźwienicka'!Obszar_wydruku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2019-07-25T05:51:53Z</cp:lastPrinted>
  <dcterms:created xsi:type="dcterms:W3CDTF">2019-07-03T18:04:11Z</dcterms:created>
  <dcterms:modified xsi:type="dcterms:W3CDTF">2019-07-25T10:41:42Z</dcterms:modified>
</cp:coreProperties>
</file>